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97" activeTab="0"/>
  </bookViews>
  <sheets>
    <sheet name="Mikroregion - návrh 2013" sheetId="1" r:id="rId1"/>
    <sheet name="DSO - počet obyvatel pro 2013" sheetId="2" r:id="rId2"/>
  </sheets>
  <definedNames/>
  <calcPr fullCalcOnLoad="1"/>
</workbook>
</file>

<file path=xl/sharedStrings.xml><?xml version="1.0" encoding="utf-8"?>
<sst xmlns="http://schemas.openxmlformats.org/spreadsheetml/2006/main" count="100" uniqueCount="87">
  <si>
    <t>obec</t>
  </si>
  <si>
    <t xml:space="preserve">počet </t>
  </si>
  <si>
    <t>obyvatel</t>
  </si>
  <si>
    <t>Lipník nad Bečvou</t>
  </si>
  <si>
    <t>Bohuslávky</t>
  </si>
  <si>
    <t>Dolní Újezd</t>
  </si>
  <si>
    <t>Hlinsko</t>
  </si>
  <si>
    <t>Jezernice</t>
  </si>
  <si>
    <t>Kladníky</t>
  </si>
  <si>
    <t>Lhota</t>
  </si>
  <si>
    <t>Oldřichov</t>
  </si>
  <si>
    <t>Osek nad Bečvou</t>
  </si>
  <si>
    <t>Týn nad Bečvou</t>
  </si>
  <si>
    <t>Veselíčko</t>
  </si>
  <si>
    <t>Obce celkem</t>
  </si>
  <si>
    <t>členský  příspěvek</t>
  </si>
  <si>
    <t xml:space="preserve">odd. </t>
  </si>
  <si>
    <t>pol.</t>
  </si>
  <si>
    <t>ukazatel</t>
  </si>
  <si>
    <t>schválený</t>
  </si>
  <si>
    <t>upravený</t>
  </si>
  <si>
    <t xml:space="preserve">skutečné </t>
  </si>
  <si>
    <t>čerpání</t>
  </si>
  <si>
    <t>§</t>
  </si>
  <si>
    <t>rozpočet</t>
  </si>
  <si>
    <t>příjmy</t>
  </si>
  <si>
    <t>%</t>
  </si>
  <si>
    <t>Daňové příjmy</t>
  </si>
  <si>
    <t>Nedaňové příjmy</t>
  </si>
  <si>
    <t>Příjmy z úroků z finančních operací</t>
  </si>
  <si>
    <t>Kapitálové příjmy</t>
  </si>
  <si>
    <t>Přijaté dotace</t>
  </si>
  <si>
    <t>Financování</t>
  </si>
  <si>
    <t xml:space="preserve">schválený </t>
  </si>
  <si>
    <t xml:space="preserve">upravený </t>
  </si>
  <si>
    <t>skutečné</t>
  </si>
  <si>
    <t>výdaje</t>
  </si>
  <si>
    <t>Lesní hospodářství</t>
  </si>
  <si>
    <t>Průmyslová a ost. odvětví hospodářství</t>
  </si>
  <si>
    <t>Služby pro obyvatelstvo</t>
  </si>
  <si>
    <t>Nákup materiálu</t>
  </si>
  <si>
    <t>Sociální věci a politika zaměstnanosti</t>
  </si>
  <si>
    <t>Bezpečnost státu a právní ochrana</t>
  </si>
  <si>
    <t>Všeobecná veřejná správa a služby</t>
  </si>
  <si>
    <t>Služby peněžních ústavů</t>
  </si>
  <si>
    <t>org.</t>
  </si>
  <si>
    <t>Příjmy z prodeje zboží - mapy</t>
  </si>
  <si>
    <t>rozpočet  ( )</t>
  </si>
  <si>
    <t>rozpočet  (  )</t>
  </si>
  <si>
    <t>Opravy a udržování</t>
  </si>
  <si>
    <t xml:space="preserve">Dobrovolný  svazek  obcí  mikroregionu  Lipensko </t>
  </si>
  <si>
    <t>P ř í j m y   vč.   f i n a n c o v á n í   c e l k e m</t>
  </si>
  <si>
    <t>V ý d a j e   c e l k e m</t>
  </si>
  <si>
    <t>P ř í j m y   c e l k e m</t>
  </si>
  <si>
    <t xml:space="preserve"> </t>
  </si>
  <si>
    <t>ÚZ</t>
  </si>
  <si>
    <t>Neinv. přij. transfery od obcí - Lipník n/B.</t>
  </si>
  <si>
    <t>Neinv. přij. transfery od obcí - Bohuslávky</t>
  </si>
  <si>
    <t>Neinv. přij. transfery od obcí - Dolní Újezd</t>
  </si>
  <si>
    <t>Neinv. přij. transfery od obcí - Hlinsko</t>
  </si>
  <si>
    <t>Neinv. přij. transfery od obcí - Jezernice</t>
  </si>
  <si>
    <t>Neinv. přij. transfery od obcí - Kladníky</t>
  </si>
  <si>
    <t>Neinv. přij. transfery od obcí - Lhota</t>
  </si>
  <si>
    <t>Neinv. přij. transfery od obcí - Oldřichov</t>
  </si>
  <si>
    <t>Neinv. přij. transfery od obcí - Osek n/B.</t>
  </si>
  <si>
    <t>Neinv. přij. transfery od obcí - Týn n/B.</t>
  </si>
  <si>
    <t>Neinv. přij. transfery od obcí - Veselíčko</t>
  </si>
  <si>
    <t>Pohoštění, exkurze - občerstvení</t>
  </si>
  <si>
    <t>Propagace, exkurze, udržovací popl. software</t>
  </si>
  <si>
    <t>Sportovní hry mikroregionu - ceny, poháry</t>
  </si>
  <si>
    <t>Zapojení přebytku za rok 2010</t>
  </si>
  <si>
    <t>Kč</t>
  </si>
  <si>
    <t>stav k</t>
  </si>
  <si>
    <t>10,- Kč</t>
  </si>
  <si>
    <t>orj.</t>
  </si>
  <si>
    <t>Projekty - vstřícnost</t>
  </si>
  <si>
    <t>Mikroregion Lipensko - rozpočet 2013</t>
  </si>
  <si>
    <t>r. 2012</t>
  </si>
  <si>
    <t>R o z p o č e t   2013   -   p ř í j m y   -   návrh</t>
  </si>
  <si>
    <t>R o z p o č e t   2013   -   v ý d a j e   -   návrh</t>
  </si>
  <si>
    <t>Potvrzení o zveřejnění na úřední desce obce</t>
  </si>
  <si>
    <t>Pevná úřední deska:</t>
  </si>
  <si>
    <t>Elektronická úřední deska:</t>
  </si>
  <si>
    <t>vyvěšeno dne:</t>
  </si>
  <si>
    <t>sejmuto dne:</t>
  </si>
  <si>
    <t>podpis:</t>
  </si>
  <si>
    <t>razítko: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</si>
</sst>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</numFmts>
  <fonts count="58">
    <font>
      <sz val="10"/>
      <name val="Arial CE"/>
      <family val="0"/>
    </font>
    <font>
      <b/>
      <i/>
      <sz val="14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 CE"/>
      <family val="2"/>
    </font>
    <font>
      <b/>
      <i/>
      <sz val="16"/>
      <name val="Arial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sz val="10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>
        <color indexed="8"/>
      </right>
      <top style="medium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double">
        <color indexed="8"/>
      </right>
      <top style="medium"/>
      <bottom style="thin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2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4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4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 applyProtection="1">
      <alignment horizontal="center"/>
      <protection/>
    </xf>
    <xf numFmtId="49" fontId="7" fillId="33" borderId="21" xfId="0" applyNumberFormat="1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center"/>
      <protection/>
    </xf>
    <xf numFmtId="0" fontId="8" fillId="34" borderId="23" xfId="0" applyFont="1" applyFill="1" applyBorder="1" applyAlignment="1" applyProtection="1">
      <alignment horizontal="center"/>
      <protection/>
    </xf>
    <xf numFmtId="0" fontId="8" fillId="34" borderId="23" xfId="0" applyFont="1" applyFill="1" applyBorder="1" applyAlignment="1" applyProtection="1">
      <alignment/>
      <protection/>
    </xf>
    <xf numFmtId="4" fontId="8" fillId="34" borderId="24" xfId="0" applyNumberFormat="1" applyFont="1" applyFill="1" applyBorder="1" applyAlignment="1" applyProtection="1">
      <alignment/>
      <protection/>
    </xf>
    <xf numFmtId="4" fontId="8" fillId="34" borderId="25" xfId="0" applyNumberFormat="1" applyFont="1" applyFill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/>
      <protection/>
    </xf>
    <xf numFmtId="4" fontId="9" fillId="0" borderId="27" xfId="0" applyNumberFormat="1" applyFont="1" applyBorder="1" applyAlignment="1" applyProtection="1">
      <alignment/>
      <protection locked="0"/>
    </xf>
    <xf numFmtId="4" fontId="9" fillId="0" borderId="27" xfId="0" applyNumberFormat="1" applyFont="1" applyBorder="1" applyAlignment="1" applyProtection="1">
      <alignment horizontal="right"/>
      <protection/>
    </xf>
    <xf numFmtId="4" fontId="9" fillId="0" borderId="28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4" fontId="8" fillId="34" borderId="24" xfId="0" applyNumberFormat="1" applyFont="1" applyFill="1" applyBorder="1" applyAlignment="1" applyProtection="1">
      <alignment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4" fontId="1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8" fillId="34" borderId="32" xfId="0" applyNumberFormat="1" applyFont="1" applyFill="1" applyBorder="1" applyAlignment="1" applyProtection="1">
      <alignment/>
      <protection locked="0"/>
    </xf>
    <xf numFmtId="0" fontId="9" fillId="0" borderId="33" xfId="0" applyFont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 horizontal="right"/>
      <protection/>
    </xf>
    <xf numFmtId="4" fontId="9" fillId="0" borderId="37" xfId="0" applyNumberFormat="1" applyFont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8" fillId="34" borderId="38" xfId="0" applyFont="1" applyFill="1" applyBorder="1" applyAlignment="1" applyProtection="1">
      <alignment horizontal="center"/>
      <protection/>
    </xf>
    <xf numFmtId="0" fontId="8" fillId="34" borderId="39" xfId="0" applyFont="1" applyFill="1" applyBorder="1" applyAlignment="1" applyProtection="1">
      <alignment horizontal="center"/>
      <protection/>
    </xf>
    <xf numFmtId="0" fontId="8" fillId="34" borderId="39" xfId="0" applyFont="1" applyFill="1" applyBorder="1" applyAlignment="1" applyProtection="1">
      <alignment/>
      <protection/>
    </xf>
    <xf numFmtId="4" fontId="8" fillId="34" borderId="40" xfId="0" applyNumberFormat="1" applyFont="1" applyFill="1" applyBorder="1" applyAlignment="1" applyProtection="1">
      <alignment/>
      <protection locked="0"/>
    </xf>
    <xf numFmtId="4" fontId="8" fillId="34" borderId="40" xfId="0" applyNumberFormat="1" applyFont="1" applyFill="1" applyBorder="1" applyAlignment="1" applyProtection="1">
      <alignment horizontal="right"/>
      <protection/>
    </xf>
    <xf numFmtId="4" fontId="8" fillId="34" borderId="41" xfId="0" applyNumberFormat="1" applyFont="1" applyFill="1" applyBorder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 locked="0"/>
    </xf>
    <xf numFmtId="4" fontId="9" fillId="0" borderId="27" xfId="0" applyNumberFormat="1" applyFont="1" applyFill="1" applyBorder="1" applyAlignment="1" applyProtection="1">
      <alignment horizontal="right"/>
      <protection/>
    </xf>
    <xf numFmtId="4" fontId="9" fillId="0" borderId="28" xfId="0" applyNumberFormat="1" applyFont="1" applyFill="1" applyBorder="1" applyAlignment="1" applyProtection="1">
      <alignment horizontal="right"/>
      <protection/>
    </xf>
    <xf numFmtId="4" fontId="13" fillId="33" borderId="42" xfId="0" applyNumberFormat="1" applyFont="1" applyFill="1" applyBorder="1" applyAlignment="1" applyProtection="1">
      <alignment/>
      <protection/>
    </xf>
    <xf numFmtId="4" fontId="13" fillId="33" borderId="43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7" fillId="33" borderId="44" xfId="0" applyNumberFormat="1" applyFont="1" applyFill="1" applyBorder="1" applyAlignment="1" applyProtection="1">
      <alignment horizontal="center"/>
      <protection/>
    </xf>
    <xf numFmtId="49" fontId="7" fillId="33" borderId="44" xfId="0" applyNumberFormat="1" applyFont="1" applyFill="1" applyBorder="1" applyAlignment="1">
      <alignment horizontal="center"/>
    </xf>
    <xf numFmtId="4" fontId="7" fillId="33" borderId="44" xfId="0" applyNumberFormat="1" applyFont="1" applyFill="1" applyBorder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>
      <alignment horizontal="center"/>
      <protection/>
    </xf>
    <xf numFmtId="49" fontId="7" fillId="33" borderId="45" xfId="0" applyNumberFormat="1" applyFont="1" applyFill="1" applyBorder="1" applyAlignment="1" applyProtection="1">
      <alignment horizontal="center"/>
      <protection/>
    </xf>
    <xf numFmtId="49" fontId="7" fillId="33" borderId="46" xfId="0" applyNumberFormat="1" applyFont="1" applyFill="1" applyBorder="1" applyAlignment="1" applyProtection="1">
      <alignment horizontal="center"/>
      <protection/>
    </xf>
    <xf numFmtId="49" fontId="7" fillId="33" borderId="46" xfId="0" applyNumberFormat="1" applyFont="1" applyFill="1" applyBorder="1" applyAlignment="1">
      <alignment horizontal="center"/>
    </xf>
    <xf numFmtId="4" fontId="7" fillId="33" borderId="46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0" fontId="8" fillId="34" borderId="47" xfId="0" applyFont="1" applyFill="1" applyBorder="1" applyAlignment="1" applyProtection="1">
      <alignment horizontal="center"/>
      <protection/>
    </xf>
    <xf numFmtId="4" fontId="8" fillId="34" borderId="48" xfId="0" applyNumberFormat="1" applyFont="1" applyFill="1" applyBorder="1" applyAlignment="1" applyProtection="1">
      <alignment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/>
      <protection/>
    </xf>
    <xf numFmtId="4" fontId="9" fillId="0" borderId="50" xfId="0" applyNumberFormat="1" applyFont="1" applyBorder="1" applyAlignment="1" applyProtection="1">
      <alignment/>
      <protection locked="0"/>
    </xf>
    <xf numFmtId="4" fontId="9" fillId="0" borderId="50" xfId="0" applyNumberFormat="1" applyFont="1" applyBorder="1" applyAlignment="1" applyProtection="1">
      <alignment/>
      <protection/>
    </xf>
    <xf numFmtId="4" fontId="9" fillId="0" borderId="51" xfId="0" applyNumberFormat="1" applyFont="1" applyBorder="1" applyAlignment="1" applyProtection="1">
      <alignment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/>
      <protection/>
    </xf>
    <xf numFmtId="4" fontId="9" fillId="0" borderId="53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/>
    </xf>
    <xf numFmtId="4" fontId="9" fillId="0" borderId="53" xfId="0" applyNumberFormat="1" applyFont="1" applyBorder="1" applyAlignment="1" applyProtection="1">
      <alignment/>
      <protection/>
    </xf>
    <xf numFmtId="4" fontId="8" fillId="34" borderId="48" xfId="0" applyNumberFormat="1" applyFont="1" applyFill="1" applyBorder="1" applyAlignment="1" applyProtection="1">
      <alignment/>
      <protection locked="0"/>
    </xf>
    <xf numFmtId="0" fontId="9" fillId="0" borderId="54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/>
      <protection/>
    </xf>
    <xf numFmtId="4" fontId="9" fillId="0" borderId="55" xfId="0" applyNumberFormat="1" applyFont="1" applyBorder="1" applyAlignment="1" applyProtection="1">
      <alignment/>
      <protection locked="0"/>
    </xf>
    <xf numFmtId="4" fontId="9" fillId="0" borderId="55" xfId="0" applyNumberFormat="1" applyFont="1" applyBorder="1" applyAlignment="1" applyProtection="1">
      <alignment/>
      <protection/>
    </xf>
    <xf numFmtId="4" fontId="9" fillId="0" borderId="56" xfId="0" applyNumberFormat="1" applyFont="1" applyBorder="1" applyAlignment="1" applyProtection="1">
      <alignment/>
      <protection/>
    </xf>
    <xf numFmtId="4" fontId="15" fillId="33" borderId="57" xfId="0" applyNumberFormat="1" applyFont="1" applyFill="1" applyBorder="1" applyAlignment="1">
      <alignment/>
    </xf>
    <xf numFmtId="0" fontId="8" fillId="34" borderId="58" xfId="0" applyFont="1" applyFill="1" applyBorder="1" applyAlignment="1" applyProtection="1">
      <alignment horizontal="center"/>
      <protection/>
    </xf>
    <xf numFmtId="0" fontId="8" fillId="34" borderId="59" xfId="0" applyFont="1" applyFill="1" applyBorder="1" applyAlignment="1" applyProtection="1">
      <alignment horizontal="center"/>
      <protection/>
    </xf>
    <xf numFmtId="0" fontId="8" fillId="34" borderId="60" xfId="0" applyFont="1" applyFill="1" applyBorder="1" applyAlignment="1" applyProtection="1">
      <alignment horizontal="center"/>
      <protection/>
    </xf>
    <xf numFmtId="0" fontId="8" fillId="34" borderId="61" xfId="0" applyFont="1" applyFill="1" applyBorder="1" applyAlignment="1" applyProtection="1">
      <alignment/>
      <protection/>
    </xf>
    <xf numFmtId="4" fontId="8" fillId="34" borderId="62" xfId="0" applyNumberFormat="1" applyFont="1" applyFill="1" applyBorder="1" applyAlignment="1" applyProtection="1">
      <alignment/>
      <protection locked="0"/>
    </xf>
    <xf numFmtId="4" fontId="8" fillId="34" borderId="63" xfId="0" applyNumberFormat="1" applyFont="1" applyFill="1" applyBorder="1" applyAlignment="1" applyProtection="1">
      <alignment horizontal="right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 locked="0"/>
    </xf>
    <xf numFmtId="4" fontId="9" fillId="0" borderId="31" xfId="0" applyNumberFormat="1" applyFont="1" applyFill="1" applyBorder="1" applyAlignment="1" applyProtection="1">
      <alignment horizontal="right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4" fontId="9" fillId="0" borderId="27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4" fontId="13" fillId="33" borderId="43" xfId="0" applyNumberFormat="1" applyFont="1" applyFill="1" applyBorder="1" applyAlignment="1" applyProtection="1">
      <alignment/>
      <protection/>
    </xf>
    <xf numFmtId="4" fontId="6" fillId="0" borderId="64" xfId="0" applyNumberFormat="1" applyFont="1" applyFill="1" applyBorder="1" applyAlignment="1" applyProtection="1">
      <alignment horizontal="right"/>
      <protection locked="0"/>
    </xf>
    <xf numFmtId="4" fontId="6" fillId="0" borderId="65" xfId="0" applyNumberFormat="1" applyFont="1" applyFill="1" applyBorder="1" applyAlignment="1" applyProtection="1">
      <alignment horizontal="right"/>
      <protection locked="0"/>
    </xf>
    <xf numFmtId="0" fontId="3" fillId="34" borderId="66" xfId="0" applyFont="1" applyFill="1" applyBorder="1" applyAlignment="1">
      <alignment/>
    </xf>
    <xf numFmtId="0" fontId="9" fillId="0" borderId="67" xfId="0" applyFont="1" applyFill="1" applyBorder="1" applyAlignment="1" applyProtection="1">
      <alignment horizontal="center"/>
      <protection/>
    </xf>
    <xf numFmtId="4" fontId="11" fillId="0" borderId="3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 applyProtection="1">
      <alignment/>
      <protection/>
    </xf>
    <xf numFmtId="3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0" fontId="3" fillId="0" borderId="47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3" fillId="35" borderId="15" xfId="0" applyNumberFormat="1" applyFont="1" applyFill="1" applyBorder="1" applyAlignment="1">
      <alignment/>
    </xf>
    <xf numFmtId="0" fontId="21" fillId="35" borderId="71" xfId="0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21" fillId="35" borderId="10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3" fontId="21" fillId="35" borderId="73" xfId="0" applyNumberFormat="1" applyFont="1" applyFill="1" applyBorder="1" applyAlignment="1">
      <alignment horizontal="center"/>
    </xf>
    <xf numFmtId="3" fontId="3" fillId="35" borderId="74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3" fillId="35" borderId="75" xfId="0" applyFont="1" applyFill="1" applyBorder="1" applyAlignment="1">
      <alignment/>
    </xf>
    <xf numFmtId="0" fontId="2" fillId="33" borderId="76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3" fillId="34" borderId="78" xfId="0" applyFont="1" applyFill="1" applyBorder="1" applyAlignment="1">
      <alignment/>
    </xf>
    <xf numFmtId="0" fontId="2" fillId="34" borderId="79" xfId="0" applyFont="1" applyFill="1" applyBorder="1" applyAlignment="1">
      <alignment/>
    </xf>
    <xf numFmtId="3" fontId="3" fillId="34" borderId="80" xfId="0" applyNumberFormat="1" applyFont="1" applyFill="1" applyBorder="1" applyAlignment="1">
      <alignment/>
    </xf>
    <xf numFmtId="3" fontId="2" fillId="34" borderId="74" xfId="0" applyNumberFormat="1" applyFont="1" applyFill="1" applyBorder="1" applyAlignment="1">
      <alignment/>
    </xf>
    <xf numFmtId="0" fontId="1" fillId="36" borderId="8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82" xfId="0" applyBorder="1" applyAlignment="1">
      <alignment horizontal="center"/>
    </xf>
    <xf numFmtId="0" fontId="14" fillId="33" borderId="83" xfId="0" applyFont="1" applyFill="1" applyBorder="1" applyAlignment="1" applyProtection="1">
      <alignment/>
      <protection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" fillId="36" borderId="86" xfId="0" applyFont="1" applyFill="1" applyBorder="1" applyAlignment="1">
      <alignment horizontal="center"/>
    </xf>
    <xf numFmtId="0" fontId="1" fillId="36" borderId="87" xfId="0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6" fillId="0" borderId="89" xfId="0" applyFont="1" applyFill="1" applyBorder="1" applyAlignment="1" applyProtection="1">
      <alignment horizontal="left"/>
      <protection/>
    </xf>
    <xf numFmtId="0" fontId="20" fillId="0" borderId="90" xfId="0" applyFont="1" applyBorder="1" applyAlignment="1">
      <alignment horizontal="left"/>
    </xf>
    <xf numFmtId="0" fontId="13" fillId="33" borderId="91" xfId="0" applyFont="1" applyFill="1" applyBorder="1" applyAlignment="1" applyProtection="1">
      <alignment/>
      <protection/>
    </xf>
    <xf numFmtId="0" fontId="0" fillId="0" borderId="92" xfId="0" applyBorder="1" applyAlignment="1">
      <alignment/>
    </xf>
    <xf numFmtId="0" fontId="16" fillId="0" borderId="81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82" xfId="0" applyFont="1" applyFill="1" applyBorder="1" applyAlignment="1">
      <alignment horizontal="center"/>
    </xf>
    <xf numFmtId="1" fontId="3" fillId="0" borderId="76" xfId="0" applyNumberFormat="1" applyFont="1" applyBorder="1" applyAlignment="1">
      <alignment horizontal="center"/>
    </xf>
    <xf numFmtId="1" fontId="3" fillId="0" borderId="93" xfId="0" applyNumberFormat="1" applyFont="1" applyBorder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40">
      <selection activeCell="G62" sqref="G62"/>
    </sheetView>
  </sheetViews>
  <sheetFormatPr defaultColWidth="9.00390625" defaultRowHeight="12.75"/>
  <cols>
    <col min="1" max="1" width="6.00390625" style="0" customWidth="1"/>
    <col min="2" max="3" width="5.375" style="0" customWidth="1"/>
    <col min="4" max="4" width="6.375" style="0" bestFit="1" customWidth="1"/>
    <col min="5" max="5" width="35.375" style="0" customWidth="1"/>
    <col min="6" max="6" width="13.75390625" style="0" customWidth="1"/>
    <col min="7" max="7" width="12.125" style="0" customWidth="1"/>
    <col min="8" max="8" width="12.00390625" style="0" customWidth="1"/>
    <col min="9" max="9" width="7.875" style="0" bestFit="1" customWidth="1"/>
    <col min="10" max="10" width="3.375" style="0" customWidth="1"/>
  </cols>
  <sheetData>
    <row r="1" spans="1:9" ht="20.25" thickBot="1" thickTop="1">
      <c r="A1" s="162" t="s">
        <v>50</v>
      </c>
      <c r="B1" s="163"/>
      <c r="C1" s="163"/>
      <c r="D1" s="163"/>
      <c r="E1" s="163"/>
      <c r="F1" s="163"/>
      <c r="G1" s="163"/>
      <c r="H1" s="164"/>
      <c r="I1" s="165"/>
    </row>
    <row r="2" ht="14.25" thickBot="1" thickTop="1"/>
    <row r="3" spans="1:9" s="12" customFormat="1" ht="20.25" thickBot="1" thickTop="1">
      <c r="A3" s="162" t="s">
        <v>78</v>
      </c>
      <c r="B3" s="164"/>
      <c r="C3" s="164"/>
      <c r="D3" s="164"/>
      <c r="E3" s="164"/>
      <c r="F3" s="164"/>
      <c r="G3" s="164"/>
      <c r="H3" s="164"/>
      <c r="I3" s="165"/>
    </row>
    <row r="4" spans="1:9" s="19" customFormat="1" ht="13.5" thickTop="1">
      <c r="A4" s="13" t="s">
        <v>16</v>
      </c>
      <c r="B4" s="14" t="s">
        <v>17</v>
      </c>
      <c r="C4" s="14" t="s">
        <v>45</v>
      </c>
      <c r="D4" s="14" t="s">
        <v>55</v>
      </c>
      <c r="E4" s="14" t="s">
        <v>18</v>
      </c>
      <c r="F4" s="15" t="s">
        <v>19</v>
      </c>
      <c r="G4" s="16" t="s">
        <v>20</v>
      </c>
      <c r="H4" s="17" t="s">
        <v>21</v>
      </c>
      <c r="I4" s="18" t="s">
        <v>22</v>
      </c>
    </row>
    <row r="5" spans="1:9" s="19" customFormat="1" ht="13.5" thickBot="1">
      <c r="A5" s="20" t="s">
        <v>23</v>
      </c>
      <c r="B5" s="21"/>
      <c r="C5" s="21"/>
      <c r="D5" s="21"/>
      <c r="E5" s="21"/>
      <c r="F5" s="22" t="s">
        <v>24</v>
      </c>
      <c r="G5" s="23" t="s">
        <v>47</v>
      </c>
      <c r="H5" s="24" t="s">
        <v>25</v>
      </c>
      <c r="I5" s="25" t="s">
        <v>26</v>
      </c>
    </row>
    <row r="6" spans="1:9" s="19" customFormat="1" ht="12.75">
      <c r="A6" s="26">
        <v>1</v>
      </c>
      <c r="B6" s="27"/>
      <c r="C6" s="27"/>
      <c r="D6" s="27"/>
      <c r="E6" s="28" t="s">
        <v>27</v>
      </c>
      <c r="F6" s="29">
        <f>SUM(F7:F7)</f>
        <v>0</v>
      </c>
      <c r="G6" s="29">
        <f>SUM(G7:G7)</f>
        <v>0</v>
      </c>
      <c r="H6" s="29">
        <f>SUM(H7:H7)</f>
        <v>0</v>
      </c>
      <c r="I6" s="30"/>
    </row>
    <row r="7" spans="1:9" s="37" customFormat="1" ht="12.75" thickBot="1">
      <c r="A7" s="31"/>
      <c r="B7" s="32"/>
      <c r="C7" s="32"/>
      <c r="D7" s="32"/>
      <c r="E7" s="33"/>
      <c r="F7" s="34"/>
      <c r="G7" s="34"/>
      <c r="H7" s="35"/>
      <c r="I7" s="36"/>
    </row>
    <row r="8" spans="1:9" s="19" customFormat="1" ht="12.75">
      <c r="A8" s="26">
        <v>2</v>
      </c>
      <c r="B8" s="27"/>
      <c r="C8" s="27"/>
      <c r="D8" s="27"/>
      <c r="E8" s="28" t="s">
        <v>28</v>
      </c>
      <c r="F8" s="38">
        <f>SUM(F9:F10)</f>
        <v>900</v>
      </c>
      <c r="G8" s="38">
        <f>SUM(G9:G10)</f>
        <v>0</v>
      </c>
      <c r="H8" s="38">
        <f>SUM(H10:H10)</f>
        <v>0</v>
      </c>
      <c r="I8" s="30"/>
    </row>
    <row r="9" spans="1:9" s="37" customFormat="1" ht="12">
      <c r="A9" s="39">
        <v>2143</v>
      </c>
      <c r="B9" s="40">
        <v>2112</v>
      </c>
      <c r="C9" s="40"/>
      <c r="D9" s="40"/>
      <c r="E9" s="41" t="s">
        <v>46</v>
      </c>
      <c r="F9" s="125">
        <v>200</v>
      </c>
      <c r="G9" s="42"/>
      <c r="H9" s="42"/>
      <c r="I9" s="43"/>
    </row>
    <row r="10" spans="1:9" s="37" customFormat="1" ht="12.75" thickBot="1">
      <c r="A10" s="39">
        <v>6310</v>
      </c>
      <c r="B10" s="40">
        <v>2141</v>
      </c>
      <c r="C10" s="40"/>
      <c r="D10" s="40"/>
      <c r="E10" s="41" t="s">
        <v>29</v>
      </c>
      <c r="F10" s="42">
        <v>700</v>
      </c>
      <c r="G10" s="42"/>
      <c r="H10" s="42"/>
      <c r="I10" s="43"/>
    </row>
    <row r="11" spans="1:9" s="19" customFormat="1" ht="12.75">
      <c r="A11" s="26">
        <v>3</v>
      </c>
      <c r="B11" s="27"/>
      <c r="C11" s="27"/>
      <c r="D11" s="27"/>
      <c r="E11" s="28" t="s">
        <v>30</v>
      </c>
      <c r="F11" s="44">
        <f>SUM(F12:F12)</f>
        <v>0</v>
      </c>
      <c r="G11" s="44">
        <f>SUM(G12:G12)</f>
        <v>0</v>
      </c>
      <c r="H11" s="44">
        <f>SUM(H12:H12)</f>
        <v>0</v>
      </c>
      <c r="I11" s="30"/>
    </row>
    <row r="12" spans="1:9" s="37" customFormat="1" ht="12.75" thickBot="1">
      <c r="A12" s="45"/>
      <c r="B12" s="46"/>
      <c r="C12" s="46"/>
      <c r="D12" s="46"/>
      <c r="E12" s="47"/>
      <c r="F12" s="48"/>
      <c r="G12" s="48"/>
      <c r="H12" s="49"/>
      <c r="I12" s="50"/>
    </row>
    <row r="13" spans="1:9" s="19" customFormat="1" ht="12.75">
      <c r="A13" s="104">
        <v>4</v>
      </c>
      <c r="B13" s="105"/>
      <c r="C13" s="106"/>
      <c r="D13" s="106"/>
      <c r="E13" s="107" t="s">
        <v>31</v>
      </c>
      <c r="F13" s="108">
        <f>SUM(F14:F24)</f>
        <v>143540</v>
      </c>
      <c r="G13" s="108">
        <f>SUM(G14:G24)</f>
        <v>0</v>
      </c>
      <c r="H13" s="108">
        <f>SUM(H14:H24)</f>
        <v>0</v>
      </c>
      <c r="I13" s="109"/>
    </row>
    <row r="14" spans="1:9" s="51" customFormat="1" ht="12">
      <c r="A14" s="110"/>
      <c r="B14" s="111">
        <v>4121</v>
      </c>
      <c r="C14" s="111">
        <v>5003</v>
      </c>
      <c r="D14" s="111"/>
      <c r="E14" s="112" t="s">
        <v>56</v>
      </c>
      <c r="F14" s="113">
        <v>83780</v>
      </c>
      <c r="G14" s="113"/>
      <c r="H14" s="113"/>
      <c r="I14" s="114"/>
    </row>
    <row r="15" spans="1:9" s="51" customFormat="1" ht="12">
      <c r="A15" s="110"/>
      <c r="B15" s="111">
        <v>4121</v>
      </c>
      <c r="C15" s="111">
        <v>5011</v>
      </c>
      <c r="D15" s="111"/>
      <c r="E15" s="112" t="s">
        <v>57</v>
      </c>
      <c r="F15" s="113">
        <v>3330</v>
      </c>
      <c r="G15" s="113"/>
      <c r="H15" s="113"/>
      <c r="I15" s="114"/>
    </row>
    <row r="16" spans="1:9" s="51" customFormat="1" ht="12">
      <c r="A16" s="110"/>
      <c r="B16" s="111">
        <v>4121</v>
      </c>
      <c r="C16" s="111">
        <v>5023</v>
      </c>
      <c r="D16" s="111"/>
      <c r="E16" s="112" t="s">
        <v>58</v>
      </c>
      <c r="F16" s="113">
        <v>12040</v>
      </c>
      <c r="G16" s="113"/>
      <c r="H16" s="113"/>
      <c r="I16" s="114"/>
    </row>
    <row r="17" spans="1:9" s="51" customFormat="1" ht="12">
      <c r="A17" s="110"/>
      <c r="B17" s="111">
        <v>4121</v>
      </c>
      <c r="C17" s="111">
        <v>5026</v>
      </c>
      <c r="D17" s="111"/>
      <c r="E17" s="112" t="s">
        <v>59</v>
      </c>
      <c r="F17" s="113">
        <v>2150</v>
      </c>
      <c r="G17" s="113"/>
      <c r="H17" s="113"/>
      <c r="I17" s="114"/>
    </row>
    <row r="18" spans="1:9" s="51" customFormat="1" ht="12">
      <c r="A18" s="110"/>
      <c r="B18" s="111">
        <v>4121</v>
      </c>
      <c r="C18" s="111">
        <v>5034</v>
      </c>
      <c r="D18" s="111"/>
      <c r="E18" s="112" t="s">
        <v>60</v>
      </c>
      <c r="F18" s="113">
        <v>6560</v>
      </c>
      <c r="G18" s="113"/>
      <c r="H18" s="113"/>
      <c r="I18" s="114"/>
    </row>
    <row r="19" spans="1:9" s="51" customFormat="1" ht="12">
      <c r="A19" s="110"/>
      <c r="B19" s="111">
        <v>4121</v>
      </c>
      <c r="C19" s="111">
        <v>5036</v>
      </c>
      <c r="D19" s="111"/>
      <c r="E19" s="112" t="s">
        <v>61</v>
      </c>
      <c r="F19" s="113">
        <v>1610</v>
      </c>
      <c r="G19" s="113"/>
      <c r="H19" s="113"/>
      <c r="I19" s="114"/>
    </row>
    <row r="20" spans="1:9" s="51" customFormat="1" ht="12">
      <c r="A20" s="110"/>
      <c r="B20" s="111">
        <v>4121</v>
      </c>
      <c r="C20" s="111">
        <v>5043</v>
      </c>
      <c r="D20" s="111"/>
      <c r="E20" s="112" t="s">
        <v>62</v>
      </c>
      <c r="F20" s="113">
        <v>3270</v>
      </c>
      <c r="G20" s="113"/>
      <c r="H20" s="113"/>
      <c r="I20" s="114"/>
    </row>
    <row r="21" spans="1:9" s="51" customFormat="1" ht="12">
      <c r="A21" s="110"/>
      <c r="B21" s="111">
        <v>4121</v>
      </c>
      <c r="C21" s="111">
        <v>5054</v>
      </c>
      <c r="D21" s="111"/>
      <c r="E21" s="112" t="s">
        <v>63</v>
      </c>
      <c r="F21" s="113">
        <v>1330</v>
      </c>
      <c r="G21" s="113"/>
      <c r="H21" s="113"/>
      <c r="I21" s="114"/>
    </row>
    <row r="22" spans="1:9" s="51" customFormat="1" ht="12">
      <c r="A22" s="110"/>
      <c r="B22" s="111">
        <v>4121</v>
      </c>
      <c r="C22" s="111">
        <v>5059</v>
      </c>
      <c r="D22" s="111"/>
      <c r="E22" s="112" t="s">
        <v>64</v>
      </c>
      <c r="F22" s="113">
        <v>12130</v>
      </c>
      <c r="G22" s="113"/>
      <c r="H22" s="113"/>
      <c r="I22" s="114"/>
    </row>
    <row r="23" spans="1:9" s="51" customFormat="1" ht="12">
      <c r="A23" s="110"/>
      <c r="B23" s="111">
        <v>4121</v>
      </c>
      <c r="C23" s="111">
        <v>5093</v>
      </c>
      <c r="D23" s="111"/>
      <c r="E23" s="112" t="s">
        <v>65</v>
      </c>
      <c r="F23" s="113">
        <v>8420</v>
      </c>
      <c r="G23" s="113"/>
      <c r="H23" s="113"/>
      <c r="I23" s="114"/>
    </row>
    <row r="24" spans="1:9" s="51" customFormat="1" ht="12.75" thickBot="1">
      <c r="A24" s="115"/>
      <c r="B24" s="111">
        <v>4121</v>
      </c>
      <c r="C24" s="116">
        <v>5098</v>
      </c>
      <c r="D24" s="124"/>
      <c r="E24" s="112" t="s">
        <v>66</v>
      </c>
      <c r="F24" s="113">
        <v>8920</v>
      </c>
      <c r="G24" s="117"/>
      <c r="H24" s="117"/>
      <c r="I24" s="63"/>
    </row>
    <row r="25" spans="1:9" s="51" customFormat="1" ht="15" thickBot="1">
      <c r="A25" s="166" t="s">
        <v>53</v>
      </c>
      <c r="B25" s="167"/>
      <c r="C25" s="167"/>
      <c r="D25" s="167"/>
      <c r="E25" s="167"/>
      <c r="F25" s="121">
        <f>F6+F8+F11+F13</f>
        <v>144440</v>
      </c>
      <c r="G25" s="121">
        <v>0</v>
      </c>
      <c r="H25" s="121">
        <v>0</v>
      </c>
      <c r="I25" s="122"/>
    </row>
    <row r="26" spans="1:9" s="19" customFormat="1" ht="13.5" thickTop="1">
      <c r="A26" s="52">
        <v>8</v>
      </c>
      <c r="B26" s="53"/>
      <c r="C26" s="53"/>
      <c r="D26" s="53"/>
      <c r="E26" s="54" t="s">
        <v>32</v>
      </c>
      <c r="F26" s="55">
        <f>SUM(F27:F27)</f>
        <v>0</v>
      </c>
      <c r="G26" s="55">
        <f>SUM(G27:G27)</f>
        <v>0</v>
      </c>
      <c r="H26" s="56">
        <v>0</v>
      </c>
      <c r="I26" s="57"/>
    </row>
    <row r="27" spans="1:9" s="37" customFormat="1" ht="12.75" thickBot="1">
      <c r="A27" s="58"/>
      <c r="B27" s="59">
        <v>8115</v>
      </c>
      <c r="C27" s="59"/>
      <c r="D27" s="59"/>
      <c r="E27" s="60" t="s">
        <v>70</v>
      </c>
      <c r="F27" s="61"/>
      <c r="G27" s="61"/>
      <c r="H27" s="62"/>
      <c r="I27" s="63"/>
    </row>
    <row r="28" spans="1:9" s="66" customFormat="1" ht="15.75" thickBot="1">
      <c r="A28" s="168" t="s">
        <v>51</v>
      </c>
      <c r="B28" s="169"/>
      <c r="C28" s="169"/>
      <c r="D28" s="169"/>
      <c r="E28" s="169"/>
      <c r="F28" s="64">
        <f>F25+F26</f>
        <v>144440</v>
      </c>
      <c r="G28" s="64">
        <f>G25+G26</f>
        <v>0</v>
      </c>
      <c r="H28" s="64">
        <f>H25+H26</f>
        <v>0</v>
      </c>
      <c r="I28" s="120"/>
    </row>
    <row r="29" spans="1:9" ht="24.75" customHeight="1" thickBot="1" thickTop="1">
      <c r="A29" s="67"/>
      <c r="B29" s="67"/>
      <c r="C29" s="67"/>
      <c r="D29" s="67"/>
      <c r="E29" s="68"/>
      <c r="F29" s="69"/>
      <c r="G29" s="70"/>
      <c r="H29" s="71"/>
      <c r="I29" s="70"/>
    </row>
    <row r="30" spans="1:9" s="12" customFormat="1" ht="20.25" thickBot="1" thickTop="1">
      <c r="A30" s="156" t="s">
        <v>79</v>
      </c>
      <c r="B30" s="157"/>
      <c r="C30" s="157"/>
      <c r="D30" s="157"/>
      <c r="E30" s="157"/>
      <c r="F30" s="157"/>
      <c r="G30" s="157"/>
      <c r="H30" s="157"/>
      <c r="I30" s="158"/>
    </row>
    <row r="31" spans="1:9" s="19" customFormat="1" ht="13.5" thickTop="1">
      <c r="A31" s="72" t="s">
        <v>16</v>
      </c>
      <c r="B31" s="73" t="s">
        <v>17</v>
      </c>
      <c r="C31" s="73" t="s">
        <v>74</v>
      </c>
      <c r="D31" s="73" t="s">
        <v>55</v>
      </c>
      <c r="E31" s="73" t="s">
        <v>18</v>
      </c>
      <c r="F31" s="74" t="s">
        <v>33</v>
      </c>
      <c r="G31" s="75" t="s">
        <v>34</v>
      </c>
      <c r="H31" s="75" t="s">
        <v>35</v>
      </c>
      <c r="I31" s="76" t="s">
        <v>22</v>
      </c>
    </row>
    <row r="32" spans="1:9" s="19" customFormat="1" ht="13.5" thickBot="1">
      <c r="A32" s="77" t="s">
        <v>23</v>
      </c>
      <c r="B32" s="78"/>
      <c r="C32" s="78"/>
      <c r="D32" s="78"/>
      <c r="E32" s="78"/>
      <c r="F32" s="79" t="s">
        <v>24</v>
      </c>
      <c r="G32" s="80" t="s">
        <v>48</v>
      </c>
      <c r="H32" s="80" t="s">
        <v>36</v>
      </c>
      <c r="I32" s="81" t="s">
        <v>26</v>
      </c>
    </row>
    <row r="33" spans="1:9" s="19" customFormat="1" ht="12.75">
      <c r="A33" s="82">
        <v>1</v>
      </c>
      <c r="B33" s="27"/>
      <c r="C33" s="27"/>
      <c r="D33" s="27"/>
      <c r="E33" s="28" t="s">
        <v>37</v>
      </c>
      <c r="F33" s="38">
        <f>SUM(F34:F34)</f>
        <v>0</v>
      </c>
      <c r="G33" s="38">
        <f>SUM(G34:G34)</f>
        <v>0</v>
      </c>
      <c r="H33" s="38">
        <f>SUM(H34:H34)</f>
        <v>0</v>
      </c>
      <c r="I33" s="83"/>
    </row>
    <row r="34" spans="1:9" s="37" customFormat="1" ht="12.75" thickBot="1">
      <c r="A34" s="84"/>
      <c r="B34" s="85"/>
      <c r="C34" s="85"/>
      <c r="D34" s="85"/>
      <c r="E34" s="86"/>
      <c r="F34" s="87"/>
      <c r="G34" s="87"/>
      <c r="H34" s="88"/>
      <c r="I34" s="89"/>
    </row>
    <row r="35" spans="1:9" s="19" customFormat="1" ht="12.75">
      <c r="A35" s="82">
        <v>2</v>
      </c>
      <c r="B35" s="27"/>
      <c r="C35" s="27"/>
      <c r="D35" s="27"/>
      <c r="E35" s="28" t="s">
        <v>38</v>
      </c>
      <c r="F35" s="38">
        <f>SUM(F36:F36)</f>
        <v>0</v>
      </c>
      <c r="G35" s="38">
        <f>SUM(G36:G36)</f>
        <v>0</v>
      </c>
      <c r="H35" s="38">
        <f>SUM(H36)</f>
        <v>0</v>
      </c>
      <c r="I35" s="83"/>
    </row>
    <row r="36" spans="1:9" s="37" customFormat="1" ht="12.75" thickBot="1">
      <c r="A36" s="90"/>
      <c r="B36" s="91"/>
      <c r="C36" s="91"/>
      <c r="D36" s="91"/>
      <c r="E36" s="92"/>
      <c r="F36" s="93"/>
      <c r="G36" s="93"/>
      <c r="H36" s="93"/>
      <c r="I36" s="94"/>
    </row>
    <row r="37" spans="1:9" s="19" customFormat="1" ht="12.75">
      <c r="A37" s="82">
        <v>3</v>
      </c>
      <c r="B37" s="27"/>
      <c r="C37" s="27"/>
      <c r="D37" s="27"/>
      <c r="E37" s="28" t="s">
        <v>39</v>
      </c>
      <c r="F37" s="38">
        <f>SUM(F38:F43)</f>
        <v>140840</v>
      </c>
      <c r="G37" s="38">
        <f>SUM(G38:G43)</f>
        <v>0</v>
      </c>
      <c r="H37" s="38">
        <f>SUM(H38:H40)</f>
        <v>0</v>
      </c>
      <c r="I37" s="83"/>
    </row>
    <row r="38" spans="1:9" s="37" customFormat="1" ht="12">
      <c r="A38" s="90">
        <v>3419</v>
      </c>
      <c r="B38" s="91">
        <v>5194</v>
      </c>
      <c r="C38" s="91"/>
      <c r="D38" s="91"/>
      <c r="E38" s="92" t="s">
        <v>69</v>
      </c>
      <c r="F38" s="93">
        <v>6500</v>
      </c>
      <c r="G38" s="93"/>
      <c r="H38" s="93"/>
      <c r="I38" s="94"/>
    </row>
    <row r="39" spans="1:9" s="37" customFormat="1" ht="12">
      <c r="A39" s="90">
        <v>3636</v>
      </c>
      <c r="B39" s="91">
        <v>5139</v>
      </c>
      <c r="C39" s="91"/>
      <c r="D39" s="91"/>
      <c r="E39" s="92" t="s">
        <v>40</v>
      </c>
      <c r="F39" s="93">
        <v>840</v>
      </c>
      <c r="G39" s="93"/>
      <c r="H39" s="93"/>
      <c r="I39" s="94"/>
    </row>
    <row r="40" spans="1:9" s="37" customFormat="1" ht="12">
      <c r="A40" s="90">
        <v>3636</v>
      </c>
      <c r="B40" s="91">
        <v>5169</v>
      </c>
      <c r="C40" s="91"/>
      <c r="D40" s="91"/>
      <c r="E40" s="92" t="s">
        <v>68</v>
      </c>
      <c r="F40" s="93">
        <v>28500</v>
      </c>
      <c r="G40" s="93"/>
      <c r="H40" s="93"/>
      <c r="I40" s="94"/>
    </row>
    <row r="41" spans="1:9" s="37" customFormat="1" ht="12">
      <c r="A41" s="90">
        <v>3636</v>
      </c>
      <c r="B41" s="91">
        <v>5169</v>
      </c>
      <c r="C41" s="91">
        <v>206</v>
      </c>
      <c r="D41" s="91"/>
      <c r="E41" s="130" t="s">
        <v>75</v>
      </c>
      <c r="F41" s="93">
        <v>90000</v>
      </c>
      <c r="G41" s="93"/>
      <c r="H41" s="93"/>
      <c r="I41" s="94"/>
    </row>
    <row r="42" spans="1:9" s="37" customFormat="1" ht="12">
      <c r="A42" s="90">
        <v>3636</v>
      </c>
      <c r="B42" s="91">
        <v>5171</v>
      </c>
      <c r="C42" s="91"/>
      <c r="D42" s="91"/>
      <c r="E42" s="92" t="s">
        <v>49</v>
      </c>
      <c r="F42" s="93">
        <v>5000</v>
      </c>
      <c r="G42" s="93" t="s">
        <v>54</v>
      </c>
      <c r="H42" s="93"/>
      <c r="I42" s="94"/>
    </row>
    <row r="43" spans="1:9" s="37" customFormat="1" ht="12.75" thickBot="1">
      <c r="A43" s="90">
        <v>3636</v>
      </c>
      <c r="B43" s="91">
        <v>5175</v>
      </c>
      <c r="C43" s="91"/>
      <c r="D43" s="91"/>
      <c r="E43" s="92" t="s">
        <v>67</v>
      </c>
      <c r="F43" s="93">
        <v>10000</v>
      </c>
      <c r="G43" s="93"/>
      <c r="H43" s="93"/>
      <c r="I43" s="94"/>
    </row>
    <row r="44" spans="1:9" s="19" customFormat="1" ht="12.75">
      <c r="A44" s="82">
        <v>4</v>
      </c>
      <c r="B44" s="27"/>
      <c r="C44" s="27"/>
      <c r="D44" s="27"/>
      <c r="E44" s="28" t="s">
        <v>41</v>
      </c>
      <c r="F44" s="38">
        <f>SUM(F45:F45)</f>
        <v>0</v>
      </c>
      <c r="G44" s="38">
        <f>SUM(G45:G45)</f>
        <v>0</v>
      </c>
      <c r="H44" s="38">
        <f>SUM(H45:H45)</f>
        <v>0</v>
      </c>
      <c r="I44" s="83"/>
    </row>
    <row r="45" spans="1:9" s="37" customFormat="1" ht="12.75" thickBot="1">
      <c r="A45" s="90"/>
      <c r="B45" s="91"/>
      <c r="C45" s="91"/>
      <c r="D45" s="91"/>
      <c r="E45" s="92"/>
      <c r="F45" s="93"/>
      <c r="G45" s="93"/>
      <c r="H45" s="95"/>
      <c r="I45" s="94"/>
    </row>
    <row r="46" spans="1:9" s="19" customFormat="1" ht="12.75">
      <c r="A46" s="82">
        <v>5</v>
      </c>
      <c r="B46" s="27"/>
      <c r="C46" s="27"/>
      <c r="D46" s="27"/>
      <c r="E46" s="28" t="s">
        <v>42</v>
      </c>
      <c r="F46" s="38">
        <f>SUM(F47:F47)</f>
        <v>0</v>
      </c>
      <c r="G46" s="38">
        <f>SUM(G47:G47)</f>
        <v>0</v>
      </c>
      <c r="H46" s="38">
        <f>SUM(H47:H47)</f>
        <v>0</v>
      </c>
      <c r="I46" s="83"/>
    </row>
    <row r="47" spans="1:9" s="37" customFormat="1" ht="12.75" thickBot="1">
      <c r="A47" s="90"/>
      <c r="B47" s="91"/>
      <c r="C47" s="91"/>
      <c r="D47" s="91"/>
      <c r="E47" s="92"/>
      <c r="F47" s="93"/>
      <c r="G47" s="93"/>
      <c r="H47" s="95"/>
      <c r="I47" s="94"/>
    </row>
    <row r="48" spans="1:9" s="19" customFormat="1" ht="12.75">
      <c r="A48" s="82">
        <v>6</v>
      </c>
      <c r="B48" s="27"/>
      <c r="C48" s="27"/>
      <c r="D48" s="27"/>
      <c r="E48" s="28" t="s">
        <v>43</v>
      </c>
      <c r="F48" s="38">
        <f>SUM(F49:F49)</f>
        <v>3600</v>
      </c>
      <c r="G48" s="38">
        <f>SUM(G49:G49)</f>
        <v>0</v>
      </c>
      <c r="H48" s="38">
        <f>SUM(H49:H49)</f>
        <v>0</v>
      </c>
      <c r="I48" s="96"/>
    </row>
    <row r="49" spans="1:9" s="37" customFormat="1" ht="12.75" thickBot="1">
      <c r="A49" s="97">
        <v>6310</v>
      </c>
      <c r="B49" s="98">
        <v>5163</v>
      </c>
      <c r="C49" s="98"/>
      <c r="D49" s="98"/>
      <c r="E49" s="99" t="s">
        <v>44</v>
      </c>
      <c r="F49" s="100">
        <v>3600</v>
      </c>
      <c r="G49" s="100"/>
      <c r="H49" s="101"/>
      <c r="I49" s="102"/>
    </row>
    <row r="50" spans="1:9" s="66" customFormat="1" ht="15.75" thickBot="1">
      <c r="A50" s="159" t="s">
        <v>52</v>
      </c>
      <c r="B50" s="160"/>
      <c r="C50" s="160"/>
      <c r="D50" s="160"/>
      <c r="E50" s="161"/>
      <c r="F50" s="103">
        <f>F33+F35+F37+F44+F46+F48</f>
        <v>144440</v>
      </c>
      <c r="G50" s="103">
        <f>G33+G35+G36+G44+G46+G48</f>
        <v>0</v>
      </c>
      <c r="H50" s="103">
        <f>H33+H35+H36+H44+H46+H48</f>
        <v>0</v>
      </c>
      <c r="I50" s="65"/>
    </row>
    <row r="51" ht="13.5" thickTop="1">
      <c r="F51" s="143"/>
    </row>
    <row r="52" ht="12.75">
      <c r="F52" s="143"/>
    </row>
    <row r="53" ht="12.75">
      <c r="F53" s="143"/>
    </row>
    <row r="54" ht="12.75">
      <c r="A54" s="175" t="s">
        <v>80</v>
      </c>
    </row>
    <row r="56" spans="1:8" ht="12.75">
      <c r="A56" t="s">
        <v>81</v>
      </c>
      <c r="E56" t="s">
        <v>83</v>
      </c>
      <c r="F56" t="s">
        <v>84</v>
      </c>
      <c r="H56" t="s">
        <v>85</v>
      </c>
    </row>
    <row r="58" spans="1:8" ht="12.75">
      <c r="A58" t="s">
        <v>82</v>
      </c>
      <c r="E58" t="s">
        <v>83</v>
      </c>
      <c r="F58" t="s">
        <v>84</v>
      </c>
      <c r="H58" t="s">
        <v>85</v>
      </c>
    </row>
    <row r="61" ht="12.75">
      <c r="G61" t="s">
        <v>86</v>
      </c>
    </row>
  </sheetData>
  <sheetProtection/>
  <mergeCells count="6">
    <mergeCell ref="A30:I30"/>
    <mergeCell ref="A50:E50"/>
    <mergeCell ref="A1:I1"/>
    <mergeCell ref="A3:I3"/>
    <mergeCell ref="A25:E25"/>
    <mergeCell ref="A28:E28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2.125" style="0" customWidth="1"/>
    <col min="2" max="2" width="13.625" style="0" bestFit="1" customWidth="1"/>
    <col min="3" max="3" width="22.00390625" style="0" customWidth="1"/>
    <col min="4" max="4" width="4.75390625" style="0" customWidth="1"/>
    <col min="5" max="5" width="12.00390625" style="127" bestFit="1" customWidth="1"/>
    <col min="6" max="6" width="13.75390625" style="0" customWidth="1"/>
    <col min="7" max="7" width="9.625" style="127" bestFit="1" customWidth="1"/>
  </cols>
  <sheetData>
    <row r="1" spans="1:7" s="119" customFormat="1" ht="21.75" thickBot="1" thickTop="1">
      <c r="A1" s="170" t="s">
        <v>76</v>
      </c>
      <c r="B1" s="171"/>
      <c r="C1" s="172"/>
      <c r="D1" s="118"/>
      <c r="E1" s="173" t="s">
        <v>77</v>
      </c>
      <c r="F1" s="174"/>
      <c r="G1" s="126"/>
    </row>
    <row r="2" spans="5:6" ht="14.25" thickBot="1" thickTop="1">
      <c r="E2" s="131"/>
      <c r="F2" s="132"/>
    </row>
    <row r="3" spans="1:7" s="3" customFormat="1" ht="16.5" thickTop="1">
      <c r="A3" s="150" t="s">
        <v>0</v>
      </c>
      <c r="B3" s="1" t="s">
        <v>1</v>
      </c>
      <c r="C3" s="2" t="s">
        <v>15</v>
      </c>
      <c r="E3" s="144" t="s">
        <v>1</v>
      </c>
      <c r="F3" s="145">
        <v>10</v>
      </c>
      <c r="G3" s="129"/>
    </row>
    <row r="4" spans="1:7" s="3" customFormat="1" ht="16.5" thickBot="1">
      <c r="A4" s="151"/>
      <c r="B4" s="4" t="s">
        <v>2</v>
      </c>
      <c r="C4" s="5" t="s">
        <v>73</v>
      </c>
      <c r="E4" s="146" t="s">
        <v>2</v>
      </c>
      <c r="F4" s="139" t="s">
        <v>71</v>
      </c>
      <c r="G4" s="129"/>
    </row>
    <row r="5" spans="1:7" s="7" customFormat="1" ht="15">
      <c r="A5" s="133" t="s">
        <v>3</v>
      </c>
      <c r="B5" s="140">
        <v>8378</v>
      </c>
      <c r="C5" s="8">
        <f>B5*10</f>
        <v>83780</v>
      </c>
      <c r="E5" s="141">
        <v>8363</v>
      </c>
      <c r="F5" s="8">
        <f>E5*10</f>
        <v>83630</v>
      </c>
      <c r="G5" s="6"/>
    </row>
    <row r="6" spans="1:7" s="7" customFormat="1" ht="15">
      <c r="A6" s="134" t="s">
        <v>4</v>
      </c>
      <c r="B6" s="141">
        <v>333</v>
      </c>
      <c r="C6" s="8">
        <f aca="true" t="shared" si="0" ref="C6:C14">B6*10</f>
        <v>3330</v>
      </c>
      <c r="E6" s="141">
        <v>333</v>
      </c>
      <c r="F6" s="8">
        <f>E6*10</f>
        <v>3330</v>
      </c>
      <c r="G6" s="6"/>
    </row>
    <row r="7" spans="1:7" s="7" customFormat="1" ht="15">
      <c r="A7" s="134" t="s">
        <v>5</v>
      </c>
      <c r="B7" s="141">
        <v>1204</v>
      </c>
      <c r="C7" s="8">
        <f t="shared" si="0"/>
        <v>12040</v>
      </c>
      <c r="D7" s="9"/>
      <c r="E7" s="141">
        <v>1199</v>
      </c>
      <c r="F7" s="8">
        <f aca="true" t="shared" si="1" ref="F7:F15">E7*10</f>
        <v>11990</v>
      </c>
      <c r="G7" s="6"/>
    </row>
    <row r="8" spans="1:7" s="7" customFormat="1" ht="15">
      <c r="A8" s="134" t="s">
        <v>6</v>
      </c>
      <c r="B8" s="141">
        <v>215</v>
      </c>
      <c r="C8" s="8">
        <f t="shared" si="0"/>
        <v>2150</v>
      </c>
      <c r="E8" s="141">
        <v>215</v>
      </c>
      <c r="F8" s="8">
        <f t="shared" si="1"/>
        <v>2150</v>
      </c>
      <c r="G8" s="6"/>
    </row>
    <row r="9" spans="1:7" s="7" customFormat="1" ht="15">
      <c r="A9" s="134" t="s">
        <v>7</v>
      </c>
      <c r="B9" s="141">
        <v>656</v>
      </c>
      <c r="C9" s="8">
        <f t="shared" si="0"/>
        <v>6560</v>
      </c>
      <c r="E9" s="141">
        <v>649</v>
      </c>
      <c r="F9" s="8">
        <f t="shared" si="1"/>
        <v>6490</v>
      </c>
      <c r="G9" s="6"/>
    </row>
    <row r="10" spans="1:7" s="7" customFormat="1" ht="15">
      <c r="A10" s="134" t="s">
        <v>8</v>
      </c>
      <c r="B10" s="141">
        <v>161</v>
      </c>
      <c r="C10" s="8">
        <f t="shared" si="0"/>
        <v>1610</v>
      </c>
      <c r="E10" s="141">
        <v>157</v>
      </c>
      <c r="F10" s="8">
        <f t="shared" si="1"/>
        <v>1570</v>
      </c>
      <c r="G10" s="6"/>
    </row>
    <row r="11" spans="1:7" s="7" customFormat="1" ht="15">
      <c r="A11" s="134" t="s">
        <v>9</v>
      </c>
      <c r="B11" s="141">
        <v>327</v>
      </c>
      <c r="C11" s="8">
        <f t="shared" si="0"/>
        <v>3270</v>
      </c>
      <c r="E11" s="141">
        <v>327</v>
      </c>
      <c r="F11" s="8">
        <f t="shared" si="1"/>
        <v>3270</v>
      </c>
      <c r="G11" s="6"/>
    </row>
    <row r="12" spans="1:7" s="7" customFormat="1" ht="15">
      <c r="A12" s="134" t="s">
        <v>10</v>
      </c>
      <c r="B12" s="141">
        <v>133</v>
      </c>
      <c r="C12" s="8">
        <f t="shared" si="0"/>
        <v>1330</v>
      </c>
      <c r="E12" s="141">
        <v>124</v>
      </c>
      <c r="F12" s="8">
        <f t="shared" si="1"/>
        <v>1240</v>
      </c>
      <c r="G12" s="6"/>
    </row>
    <row r="13" spans="1:7" s="7" customFormat="1" ht="15">
      <c r="A13" s="134" t="s">
        <v>11</v>
      </c>
      <c r="B13" s="141">
        <v>1213</v>
      </c>
      <c r="C13" s="8">
        <f t="shared" si="0"/>
        <v>12130</v>
      </c>
      <c r="E13" s="141">
        <v>1199</v>
      </c>
      <c r="F13" s="8">
        <f t="shared" si="1"/>
        <v>11990</v>
      </c>
      <c r="G13" s="6"/>
    </row>
    <row r="14" spans="1:7" s="7" customFormat="1" ht="15">
      <c r="A14" s="134" t="s">
        <v>12</v>
      </c>
      <c r="B14" s="141">
        <v>842</v>
      </c>
      <c r="C14" s="8">
        <f t="shared" si="0"/>
        <v>8420</v>
      </c>
      <c r="E14" s="141">
        <v>845</v>
      </c>
      <c r="F14" s="8">
        <f t="shared" si="1"/>
        <v>8450</v>
      </c>
      <c r="G14" s="6"/>
    </row>
    <row r="15" spans="1:7" s="7" customFormat="1" ht="15.75" thickBot="1">
      <c r="A15" s="135" t="s">
        <v>13</v>
      </c>
      <c r="B15" s="142">
        <v>892</v>
      </c>
      <c r="C15" s="8">
        <f>B15*10</f>
        <v>8920</v>
      </c>
      <c r="E15" s="141">
        <v>883</v>
      </c>
      <c r="F15" s="8">
        <f t="shared" si="1"/>
        <v>8830</v>
      </c>
      <c r="G15" s="6"/>
    </row>
    <row r="16" spans="1:7" s="7" customFormat="1" ht="15">
      <c r="A16" s="152"/>
      <c r="B16" s="154"/>
      <c r="C16" s="123"/>
      <c r="E16" s="148"/>
      <c r="F16" s="149"/>
      <c r="G16" s="6"/>
    </row>
    <row r="17" spans="1:7" s="11" customFormat="1" ht="16.5" thickBot="1">
      <c r="A17" s="153" t="s">
        <v>14</v>
      </c>
      <c r="B17" s="155">
        <f>SUM(B5:B16)</f>
        <v>14354</v>
      </c>
      <c r="C17" s="10">
        <f>SUM(C5:C16)</f>
        <v>143540</v>
      </c>
      <c r="E17" s="147">
        <f>SUM(E5:E16)</f>
        <v>14294</v>
      </c>
      <c r="F17" s="138">
        <f>SUM(F5:F16)</f>
        <v>142940</v>
      </c>
      <c r="G17" s="128"/>
    </row>
    <row r="18" spans="2:7" s="7" customFormat="1" ht="15.75" thickTop="1">
      <c r="B18" s="6"/>
      <c r="E18" s="6"/>
      <c r="G18" s="6"/>
    </row>
    <row r="19" spans="1:7" s="7" customFormat="1" ht="15">
      <c r="A19" s="137" t="s">
        <v>72</v>
      </c>
      <c r="B19" s="136">
        <v>41233</v>
      </c>
      <c r="E19" s="6"/>
      <c r="G19" s="6"/>
    </row>
    <row r="20" spans="5:7" s="7" customFormat="1" ht="15">
      <c r="E20" s="6"/>
      <c r="G20" s="6"/>
    </row>
  </sheetData>
  <sheetProtection/>
  <mergeCells count="2">
    <mergeCell ref="A1:C1"/>
    <mergeCell ref="E1:F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Šárka Kropelová Rozkošná</cp:lastModifiedBy>
  <cp:lastPrinted>2012-11-21T12:03:16Z</cp:lastPrinted>
  <dcterms:created xsi:type="dcterms:W3CDTF">1997-01-24T11:07:25Z</dcterms:created>
  <dcterms:modified xsi:type="dcterms:W3CDTF">2012-11-21T12:16:36Z</dcterms:modified>
  <cp:category/>
  <cp:version/>
  <cp:contentType/>
  <cp:contentStatus/>
</cp:coreProperties>
</file>